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alfpt.sharepoint.com/sites/ALF/Documentos Partilhados/Assuntos/LEASING/Estatistica/2024/TRIMESTRAL/2 TRIM 24/Mapas finais/"/>
    </mc:Choice>
  </mc:AlternateContent>
  <xr:revisionPtr revIDLastSave="326" documentId="13_ncr:1_{7D9A75A7-73E3-48AC-BB5E-7E6025FC3287}" xr6:coauthVersionLast="47" xr6:coauthVersionMax="47" xr10:uidLastSave="{56D0F398-CF90-41D5-99AD-25B4D79E74F8}"/>
  <bookViews>
    <workbookView xWindow="10695" yWindow="0" windowWidth="11010" windowHeight="12885" xr2:uid="{00000000-000D-0000-FFFF-FFFF00000000}"/>
  </bookViews>
  <sheets>
    <sheet name="Mapa Imobiliario - Prod" sheetId="10" r:id="rId1"/>
    <sheet name="Mapa Imobiliario - Tipo Locat." sheetId="9" r:id="rId2"/>
    <sheet name="Mapa Imobiliario - Tipo Imovel " sheetId="8" r:id="rId3"/>
  </sheets>
  <definedNames>
    <definedName name="_xlnm.Print_Area" localSheetId="0">'Mapa Imobiliario - Prod'!$B$1:$H$9</definedName>
    <definedName name="_xlnm.Print_Area" localSheetId="1">'Mapa Imobiliario - Tipo Locat.'!$B$1:$S$12</definedName>
  </definedNames>
  <calcPr calcId="191029" iterateDelta="9.9999999999999994E-3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0" l="1"/>
  <c r="I10" i="9"/>
  <c r="H10" i="9"/>
  <c r="H17" i="8"/>
  <c r="H15" i="8"/>
  <c r="H14" i="8"/>
  <c r="H13" i="8"/>
  <c r="H12" i="8"/>
  <c r="H11" i="8"/>
  <c r="H10" i="8"/>
  <c r="G17" i="8"/>
  <c r="G15" i="8"/>
  <c r="G14" i="8"/>
  <c r="G13" i="8"/>
  <c r="G12" i="8"/>
  <c r="G11" i="8"/>
  <c r="G10" i="8"/>
  <c r="Q10" i="9" l="1"/>
  <c r="P10" i="9"/>
  <c r="F18" i="8"/>
  <c r="E18" i="8"/>
  <c r="D18" i="8"/>
  <c r="C18" i="8"/>
  <c r="G18" i="8" s="1"/>
  <c r="R10" i="9" l="1"/>
  <c r="S10" i="9"/>
  <c r="H18" i="8"/>
</calcChain>
</file>

<file path=xl/sharedStrings.xml><?xml version="1.0" encoding="utf-8"?>
<sst xmlns="http://schemas.openxmlformats.org/spreadsheetml/2006/main" count="68" uniqueCount="32">
  <si>
    <t>Nº.Cont</t>
  </si>
  <si>
    <t>Valor</t>
  </si>
  <si>
    <t>POR TIPO DE IMÓVEIS</t>
  </si>
  <si>
    <t>A L F</t>
  </si>
  <si>
    <r>
      <t>(unid.:  €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)</t>
    </r>
  </si>
  <si>
    <t>TOTAL ACUMULADO</t>
  </si>
  <si>
    <t>Empresas, Entid. Públicas</t>
  </si>
  <si>
    <t>Particulares, Prof.Liberais</t>
  </si>
  <si>
    <t>Peso %</t>
  </si>
  <si>
    <t>Total</t>
  </si>
  <si>
    <r>
      <rPr>
        <b/>
        <sz val="16"/>
        <rFont val="Arial"/>
        <family val="2"/>
      </rPr>
      <t xml:space="preserve">∆ </t>
    </r>
    <r>
      <rPr>
        <b/>
        <sz val="12"/>
        <rFont val="Arial"/>
        <family val="2"/>
      </rPr>
      <t xml:space="preserve">
ACUM.
Valor</t>
    </r>
  </si>
  <si>
    <t>PRODUÇÃO  IMOBILIÁRIA</t>
  </si>
  <si>
    <t xml:space="preserve">  - Imóveis Industriais</t>
  </si>
  <si>
    <t xml:space="preserve">  - Imóveis Comerciais</t>
  </si>
  <si>
    <t xml:space="preserve">  - Imóveis Escritório</t>
  </si>
  <si>
    <t xml:space="preserve">  - Hóteis e Lazer</t>
  </si>
  <si>
    <t xml:space="preserve">  - Habitacionais</t>
  </si>
  <si>
    <t xml:space="preserve">  - Serviços Públicos</t>
  </si>
  <si>
    <t xml:space="preserve">  - Serviços de Saúde e Educação Privados</t>
  </si>
  <si>
    <t xml:space="preserve">  - Outros</t>
  </si>
  <si>
    <t xml:space="preserve">∆ </t>
  </si>
  <si>
    <t>(ACUMULADO)</t>
  </si>
  <si>
    <t>PRODUÇÃO LEASING IMOBILIÁRIA - POR TIPO DE IMÓVEIS</t>
  </si>
  <si>
    <t>VALOR ACUMULADO ASSOCIADAS</t>
  </si>
  <si>
    <r>
      <t xml:space="preserve"> 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∆</t>
    </r>
    <r>
      <rPr>
        <b/>
        <sz val="12"/>
        <rFont val="Arial"/>
        <family val="2"/>
      </rPr>
      <t xml:space="preserve"> ACUM.</t>
    </r>
  </si>
  <si>
    <t>Nº Cont.</t>
  </si>
  <si>
    <t>V. Médio</t>
  </si>
  <si>
    <t>(VALORES DISPONÍVEIS À DATA - ACUMULADO)</t>
  </si>
  <si>
    <t>2 TRIMESTRE  2023</t>
  </si>
  <si>
    <t xml:space="preserve">2 TRIMESTRE </t>
  </si>
  <si>
    <t>2 TRIMESTRE  2024</t>
  </si>
  <si>
    <t>2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</si>
</sst>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9" fontId="10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3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3" fontId="15" fillId="0" borderId="36" xfId="0" applyNumberFormat="1" applyFont="1" applyBorder="1" applyAlignment="1">
      <alignment horizontal="center" vertical="center"/>
    </xf>
    <xf numFmtId="3" fontId="15" fillId="0" borderId="37" xfId="0" applyNumberFormat="1" applyFont="1" applyBorder="1" applyAlignment="1">
      <alignment horizontal="center" vertical="center"/>
    </xf>
    <xf numFmtId="3" fontId="15" fillId="0" borderId="38" xfId="0" applyNumberFormat="1" applyFont="1" applyBorder="1" applyAlignment="1">
      <alignment horizontal="center" vertical="center"/>
    </xf>
    <xf numFmtId="3" fontId="15" fillId="0" borderId="39" xfId="0" applyNumberFormat="1" applyFont="1" applyBorder="1" applyAlignment="1">
      <alignment horizontal="center" vertical="center"/>
    </xf>
    <xf numFmtId="9" fontId="15" fillId="0" borderId="30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" fontId="1" fillId="0" borderId="28" xfId="0" applyNumberFormat="1" applyFont="1" applyBorder="1" applyAlignment="1">
      <alignment horizontal="center" vertical="center"/>
    </xf>
    <xf numFmtId="17" fontId="1" fillId="0" borderId="27" xfId="0" applyNumberFormat="1" applyFont="1" applyBorder="1" applyAlignment="1">
      <alignment horizontal="center" vertical="center"/>
    </xf>
    <xf numFmtId="17" fontId="1" fillId="0" borderId="29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3">
    <cellStyle name="Normal" xfId="0" builtinId="0"/>
    <cellStyle name="Normal 2" xfId="1" xr:uid="{1F2675F9-02EC-4D29-A3EE-9236CF7BF73C}"/>
    <cellStyle name="Pe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A629-9A08-452E-B26F-6D3067ABCCF6}">
  <sheetPr>
    <pageSetUpPr fitToPage="1"/>
  </sheetPr>
  <dimension ref="B2:I10"/>
  <sheetViews>
    <sheetView tabSelected="1" zoomScaleNormal="100" workbookViewId="0">
      <selection activeCell="C16" sqref="C16"/>
    </sheetView>
  </sheetViews>
  <sheetFormatPr defaultColWidth="8.85546875" defaultRowHeight="12.75" x14ac:dyDescent="0.2"/>
  <cols>
    <col min="1" max="1" width="5" style="1" customWidth="1"/>
    <col min="2" max="2" width="9.7109375" style="1" customWidth="1"/>
    <col min="3" max="3" width="13.7109375" style="1" customWidth="1"/>
    <col min="4" max="5" width="9.7109375" style="1" customWidth="1"/>
    <col min="6" max="6" width="13.7109375" style="1" customWidth="1"/>
    <col min="7" max="7" width="9.7109375" style="1" customWidth="1"/>
    <col min="8" max="8" width="12.140625" style="1" bestFit="1" customWidth="1"/>
    <col min="9" max="16384" width="8.85546875" style="1"/>
  </cols>
  <sheetData>
    <row r="2" spans="2:9" ht="31.15" customHeight="1" x14ac:dyDescent="0.2">
      <c r="B2" s="55" t="s">
        <v>3</v>
      </c>
      <c r="C2" s="55"/>
      <c r="D2" s="55"/>
      <c r="E2" s="55"/>
      <c r="F2" s="55"/>
      <c r="G2" s="55"/>
      <c r="H2" s="55"/>
    </row>
    <row r="3" spans="2:9" ht="14.45" customHeight="1" x14ac:dyDescent="0.2">
      <c r="B3" s="41"/>
    </row>
    <row r="4" spans="2:9" ht="28.9" customHeight="1" x14ac:dyDescent="0.2">
      <c r="B4" s="56" t="s">
        <v>11</v>
      </c>
      <c r="C4" s="56"/>
      <c r="D4" s="56"/>
      <c r="E4" s="56"/>
      <c r="F4" s="56"/>
      <c r="G4" s="56"/>
      <c r="H4" s="56"/>
      <c r="I4" s="2"/>
    </row>
    <row r="5" spans="2:9" ht="21.6" customHeight="1" x14ac:dyDescent="0.2">
      <c r="B5" s="57" t="s">
        <v>21</v>
      </c>
      <c r="C5" s="57"/>
      <c r="D5" s="57"/>
      <c r="E5" s="57"/>
      <c r="F5" s="57"/>
      <c r="G5" s="57"/>
      <c r="H5" s="57"/>
    </row>
    <row r="6" spans="2:9" ht="18.600000000000001" customHeight="1" thickBot="1" x14ac:dyDescent="0.25">
      <c r="H6" s="3" t="s">
        <v>4</v>
      </c>
    </row>
    <row r="7" spans="2:9" ht="36.6" customHeight="1" x14ac:dyDescent="0.2">
      <c r="B7" s="52" t="s">
        <v>23</v>
      </c>
      <c r="C7" s="53"/>
      <c r="D7" s="53"/>
      <c r="E7" s="53"/>
      <c r="F7" s="53"/>
      <c r="G7" s="53"/>
      <c r="H7" s="54"/>
    </row>
    <row r="8" spans="2:9" ht="34.9" customHeight="1" x14ac:dyDescent="0.2">
      <c r="B8" s="58" t="s">
        <v>30</v>
      </c>
      <c r="C8" s="59"/>
      <c r="D8" s="60"/>
      <c r="E8" s="58" t="s">
        <v>28</v>
      </c>
      <c r="F8" s="59"/>
      <c r="G8" s="60"/>
      <c r="H8" s="42" t="s">
        <v>24</v>
      </c>
    </row>
    <row r="9" spans="2:9" ht="42" customHeight="1" thickBot="1" x14ac:dyDescent="0.25">
      <c r="B9" s="43" t="s">
        <v>25</v>
      </c>
      <c r="C9" s="44" t="s">
        <v>1</v>
      </c>
      <c r="D9" s="45" t="s">
        <v>26</v>
      </c>
      <c r="E9" s="43" t="s">
        <v>25</v>
      </c>
      <c r="F9" s="44" t="s">
        <v>1</v>
      </c>
      <c r="G9" s="45" t="s">
        <v>26</v>
      </c>
      <c r="H9" s="46" t="s">
        <v>1</v>
      </c>
    </row>
    <row r="10" spans="2:9" ht="31.5" customHeight="1" thickBot="1" x14ac:dyDescent="0.25">
      <c r="B10" s="47">
        <v>889</v>
      </c>
      <c r="C10" s="48">
        <v>442660.11499999999</v>
      </c>
      <c r="D10" s="49">
        <v>497.93038807649043</v>
      </c>
      <c r="E10" s="50">
        <v>860</v>
      </c>
      <c r="F10" s="48">
        <v>325814.745</v>
      </c>
      <c r="G10" s="49">
        <v>378.85435465116279</v>
      </c>
      <c r="H10" s="51">
        <f>(C10-F10)/F10</f>
        <v>0.35862517517431569</v>
      </c>
    </row>
  </sheetData>
  <mergeCells count="6">
    <mergeCell ref="B7:H7"/>
    <mergeCell ref="B2:H2"/>
    <mergeCell ref="B4:H4"/>
    <mergeCell ref="B5:H5"/>
    <mergeCell ref="B8:D8"/>
    <mergeCell ref="E8:G8"/>
  </mergeCells>
  <printOptions horizontalCentered="1"/>
  <pageMargins left="0.19685039370078741" right="7.874015748031496E-2" top="1.4173228346456694" bottom="0.15748031496062992" header="0" footer="0"/>
  <pageSetup paperSize="9" scale="71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27CB-EFA4-4C36-AF40-004C9D581B11}">
  <sheetPr>
    <pageSetUpPr fitToPage="1"/>
  </sheetPr>
  <dimension ref="B2:T15"/>
  <sheetViews>
    <sheetView zoomScale="85" zoomScaleNormal="85" workbookViewId="0">
      <selection activeCell="F14" sqref="F14"/>
    </sheetView>
  </sheetViews>
  <sheetFormatPr defaultColWidth="8.85546875" defaultRowHeight="12.75" x14ac:dyDescent="0.2"/>
  <cols>
    <col min="1" max="1" width="5" style="1" customWidth="1"/>
    <col min="2" max="2" width="9.7109375" style="1" customWidth="1"/>
    <col min="3" max="3" width="13.7109375" style="1" customWidth="1"/>
    <col min="4" max="5" width="9.7109375" style="1" customWidth="1"/>
    <col min="6" max="6" width="13.7109375" style="1" customWidth="1"/>
    <col min="7" max="8" width="9.7109375" style="1" customWidth="1"/>
    <col min="9" max="9" width="13.7109375" style="1" customWidth="1"/>
    <col min="10" max="10" width="9.7109375" style="1" customWidth="1"/>
    <col min="11" max="11" width="13.7109375" style="1" customWidth="1"/>
    <col min="12" max="13" width="9.7109375" style="1" customWidth="1"/>
    <col min="14" max="14" width="13.7109375" style="1" customWidth="1"/>
    <col min="15" max="16" width="9.7109375" style="1" customWidth="1"/>
    <col min="17" max="17" width="13.7109375" style="1" customWidth="1"/>
    <col min="18" max="18" width="11.28515625" style="1" customWidth="1"/>
    <col min="19" max="19" width="14.85546875" style="1" customWidth="1"/>
    <col min="20" max="16384" width="8.85546875" style="1"/>
  </cols>
  <sheetData>
    <row r="2" spans="2:20" ht="42.6" customHeight="1" x14ac:dyDescent="0.2">
      <c r="B2" s="55" t="s">
        <v>3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2:20" ht="19.149999999999999" customHeight="1" x14ac:dyDescent="0.2"/>
    <row r="4" spans="2:20" ht="31.15" customHeight="1" x14ac:dyDescent="0.2">
      <c r="B4" s="56" t="s">
        <v>11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2"/>
    </row>
    <row r="5" spans="2:20" ht="27" customHeight="1" x14ac:dyDescent="0.2">
      <c r="B5" s="57" t="s">
        <v>27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2:20" ht="27.6" customHeight="1" thickBot="1" x14ac:dyDescent="0.25">
      <c r="S6" s="3" t="s">
        <v>4</v>
      </c>
    </row>
    <row r="7" spans="2:20" ht="52.9" customHeight="1" thickTop="1" x14ac:dyDescent="0.2">
      <c r="B7" s="69" t="s">
        <v>30</v>
      </c>
      <c r="C7" s="70"/>
      <c r="D7" s="70"/>
      <c r="E7" s="70"/>
      <c r="F7" s="70"/>
      <c r="G7" s="70"/>
      <c r="H7" s="70"/>
      <c r="I7" s="71"/>
      <c r="J7" s="72" t="s">
        <v>31</v>
      </c>
      <c r="K7" s="70"/>
      <c r="L7" s="70"/>
      <c r="M7" s="70"/>
      <c r="N7" s="70"/>
      <c r="O7" s="70"/>
      <c r="P7" s="70"/>
      <c r="Q7" s="73"/>
      <c r="R7" s="63" t="s">
        <v>10</v>
      </c>
      <c r="S7" s="64"/>
    </row>
    <row r="8" spans="2:20" ht="34.9" customHeight="1" x14ac:dyDescent="0.2">
      <c r="B8" s="67" t="s">
        <v>6</v>
      </c>
      <c r="C8" s="68"/>
      <c r="D8" s="68"/>
      <c r="E8" s="61" t="s">
        <v>7</v>
      </c>
      <c r="F8" s="61"/>
      <c r="G8" s="61"/>
      <c r="H8" s="61" t="s">
        <v>9</v>
      </c>
      <c r="I8" s="74"/>
      <c r="J8" s="75" t="s">
        <v>6</v>
      </c>
      <c r="K8" s="68"/>
      <c r="L8" s="68"/>
      <c r="M8" s="61" t="s">
        <v>7</v>
      </c>
      <c r="N8" s="61"/>
      <c r="O8" s="61"/>
      <c r="P8" s="61" t="s">
        <v>9</v>
      </c>
      <c r="Q8" s="62"/>
      <c r="R8" s="65"/>
      <c r="S8" s="66"/>
    </row>
    <row r="9" spans="2:20" ht="28.9" customHeight="1" x14ac:dyDescent="0.2">
      <c r="B9" s="4" t="s">
        <v>0</v>
      </c>
      <c r="C9" s="5" t="s">
        <v>1</v>
      </c>
      <c r="D9" s="6" t="s">
        <v>8</v>
      </c>
      <c r="E9" s="5" t="s">
        <v>0</v>
      </c>
      <c r="F9" s="5" t="s">
        <v>1</v>
      </c>
      <c r="G9" s="6" t="s">
        <v>8</v>
      </c>
      <c r="H9" s="5" t="s">
        <v>0</v>
      </c>
      <c r="I9" s="10" t="s">
        <v>1</v>
      </c>
      <c r="J9" s="13" t="s">
        <v>0</v>
      </c>
      <c r="K9" s="5" t="s">
        <v>1</v>
      </c>
      <c r="L9" s="6" t="s">
        <v>8</v>
      </c>
      <c r="M9" s="5" t="s">
        <v>0</v>
      </c>
      <c r="N9" s="5" t="s">
        <v>1</v>
      </c>
      <c r="O9" s="6" t="s">
        <v>8</v>
      </c>
      <c r="P9" s="5" t="s">
        <v>0</v>
      </c>
      <c r="Q9" s="14" t="s">
        <v>1</v>
      </c>
      <c r="R9" s="12" t="s">
        <v>0</v>
      </c>
      <c r="S9" s="7" t="s">
        <v>1</v>
      </c>
    </row>
    <row r="10" spans="2:20" ht="61.15" customHeight="1" thickBot="1" x14ac:dyDescent="0.25">
      <c r="B10" s="8">
        <v>751</v>
      </c>
      <c r="C10" s="9">
        <v>410979.6</v>
      </c>
      <c r="D10" s="20">
        <v>0.92843151229019127</v>
      </c>
      <c r="E10" s="9">
        <v>65</v>
      </c>
      <c r="F10" s="9">
        <v>9079.7000000000007</v>
      </c>
      <c r="G10" s="20">
        <v>2.0511674063971183E-2</v>
      </c>
      <c r="H10" s="9">
        <f>B10+E10</f>
        <v>816</v>
      </c>
      <c r="I10" s="11">
        <f>C10+F10</f>
        <v>420059.3</v>
      </c>
      <c r="J10" s="8">
        <v>691</v>
      </c>
      <c r="K10" s="9">
        <v>278619.65000000002</v>
      </c>
      <c r="L10" s="20">
        <v>0.85514745503614342</v>
      </c>
      <c r="M10" s="9">
        <v>86</v>
      </c>
      <c r="N10" s="9">
        <v>13875.45</v>
      </c>
      <c r="O10" s="20">
        <v>4.2586930803269821E-2</v>
      </c>
      <c r="P10" s="9">
        <f>J10+M10</f>
        <v>777</v>
      </c>
      <c r="Q10" s="15">
        <f>K10+N10</f>
        <v>292495.10000000003</v>
      </c>
      <c r="R10" s="25">
        <f>(H10-P10)/P10</f>
        <v>5.019305019305019E-2</v>
      </c>
      <c r="S10" s="26">
        <f>(I10-Q10)/Q10</f>
        <v>0.43612422908964948</v>
      </c>
    </row>
    <row r="11" spans="2:20" ht="13.15" customHeight="1" thickTop="1" x14ac:dyDescent="0.2"/>
    <row r="13" spans="2:20" x14ac:dyDescent="0.2">
      <c r="H13" s="21"/>
      <c r="I13" s="22"/>
      <c r="P13" s="23"/>
      <c r="Q13" s="24"/>
      <c r="R13" s="27"/>
      <c r="S13" s="27"/>
    </row>
    <row r="15" spans="2:20" x14ac:dyDescent="0.2">
      <c r="I15" s="29"/>
      <c r="Q15" s="28"/>
    </row>
  </sheetData>
  <mergeCells count="12">
    <mergeCell ref="B2:S2"/>
    <mergeCell ref="B4:S4"/>
    <mergeCell ref="P8:Q8"/>
    <mergeCell ref="R7:S8"/>
    <mergeCell ref="B8:D8"/>
    <mergeCell ref="E8:G8"/>
    <mergeCell ref="B7:I7"/>
    <mergeCell ref="J7:Q7"/>
    <mergeCell ref="H8:I8"/>
    <mergeCell ref="J8:L8"/>
    <mergeCell ref="M8:O8"/>
    <mergeCell ref="B5:S5"/>
  </mergeCells>
  <printOptions horizontalCentered="1"/>
  <pageMargins left="0.19685039370078741" right="7.874015748031496E-2" top="1.4173228346456694" bottom="0.15748031496062992" header="0" footer="0"/>
  <pageSetup paperSize="9" scale="71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23EB0-DC4B-42B6-A6A2-A21C54E11765}">
  <sheetPr>
    <pageSetUpPr fitToPage="1"/>
  </sheetPr>
  <dimension ref="B2:I19"/>
  <sheetViews>
    <sheetView zoomScale="70" zoomScaleNormal="70" workbookViewId="0">
      <selection activeCell="I14" sqref="I14"/>
    </sheetView>
  </sheetViews>
  <sheetFormatPr defaultColWidth="8.85546875" defaultRowHeight="12.75" x14ac:dyDescent="0.2"/>
  <cols>
    <col min="1" max="1" width="5.85546875" style="1" customWidth="1"/>
    <col min="2" max="2" width="40.28515625" style="1" customWidth="1"/>
    <col min="3" max="3" width="11.28515625" style="1" customWidth="1"/>
    <col min="4" max="4" width="14" style="1" customWidth="1"/>
    <col min="5" max="5" width="11.42578125" style="1" customWidth="1"/>
    <col min="6" max="6" width="13.85546875" style="1" customWidth="1"/>
    <col min="7" max="7" width="11.140625" style="1" customWidth="1"/>
    <col min="8" max="8" width="14.85546875" style="1" customWidth="1"/>
    <col min="9" max="16384" width="8.85546875" style="1"/>
  </cols>
  <sheetData>
    <row r="2" spans="2:9" ht="37.15" customHeight="1" x14ac:dyDescent="0.2">
      <c r="B2" s="55" t="s">
        <v>3</v>
      </c>
      <c r="C2" s="55"/>
      <c r="D2" s="55"/>
      <c r="E2" s="55"/>
      <c r="F2" s="55"/>
      <c r="G2" s="55"/>
      <c r="H2" s="55"/>
    </row>
    <row r="3" spans="2:9" ht="16.899999999999999" customHeight="1" x14ac:dyDescent="0.2"/>
    <row r="4" spans="2:9" ht="43.15" customHeight="1" x14ac:dyDescent="0.2">
      <c r="B4" s="56" t="s">
        <v>22</v>
      </c>
      <c r="C4" s="56"/>
      <c r="D4" s="56"/>
      <c r="E4" s="56"/>
      <c r="F4" s="56"/>
      <c r="G4" s="56"/>
      <c r="H4" s="56"/>
      <c r="I4" s="2"/>
    </row>
    <row r="5" spans="2:9" ht="27" customHeight="1" x14ac:dyDescent="0.2">
      <c r="B5" s="57" t="s">
        <v>27</v>
      </c>
      <c r="C5" s="57"/>
      <c r="D5" s="57"/>
      <c r="E5" s="57"/>
      <c r="F5" s="57"/>
      <c r="G5" s="57"/>
      <c r="H5" s="57"/>
    </row>
    <row r="6" spans="2:9" ht="27.6" customHeight="1" thickBot="1" x14ac:dyDescent="0.25">
      <c r="H6" s="3" t="s">
        <v>4</v>
      </c>
    </row>
    <row r="7" spans="2:9" ht="52.9" customHeight="1" thickTop="1" x14ac:dyDescent="0.2">
      <c r="B7" s="79" t="s">
        <v>29</v>
      </c>
      <c r="C7" s="80"/>
      <c r="D7" s="80"/>
      <c r="E7" s="80"/>
      <c r="F7" s="80"/>
      <c r="G7" s="80"/>
      <c r="H7" s="81"/>
    </row>
    <row r="8" spans="2:9" ht="27.75" customHeight="1" x14ac:dyDescent="0.2">
      <c r="B8" s="76" t="s">
        <v>2</v>
      </c>
      <c r="C8" s="82">
        <v>2024</v>
      </c>
      <c r="D8" s="82"/>
      <c r="E8" s="82">
        <v>2023</v>
      </c>
      <c r="F8" s="82"/>
      <c r="G8" s="77" t="s">
        <v>20</v>
      </c>
      <c r="H8" s="78"/>
    </row>
    <row r="9" spans="2:9" ht="29.25" customHeight="1" x14ac:dyDescent="0.2">
      <c r="B9" s="76"/>
      <c r="C9" s="5" t="s">
        <v>0</v>
      </c>
      <c r="D9" s="5" t="s">
        <v>1</v>
      </c>
      <c r="E9" s="5" t="s">
        <v>0</v>
      </c>
      <c r="F9" s="5" t="s">
        <v>1</v>
      </c>
      <c r="G9" s="5" t="s">
        <v>0</v>
      </c>
      <c r="H9" s="7" t="s">
        <v>1</v>
      </c>
    </row>
    <row r="10" spans="2:9" ht="30" customHeight="1" x14ac:dyDescent="0.2">
      <c r="B10" s="17" t="s">
        <v>12</v>
      </c>
      <c r="C10" s="30">
        <v>90</v>
      </c>
      <c r="D10" s="30">
        <v>47231.122969999997</v>
      </c>
      <c r="E10" s="6">
        <v>99</v>
      </c>
      <c r="F10" s="30">
        <v>59534.326289999997</v>
      </c>
      <c r="G10" s="36">
        <f>C10/E10-1</f>
        <v>-9.0909090909090939E-2</v>
      </c>
      <c r="H10" s="35">
        <f>D10/F10-1</f>
        <v>-0.20665730321813647</v>
      </c>
    </row>
    <row r="11" spans="2:9" ht="30" customHeight="1" x14ac:dyDescent="0.2">
      <c r="B11" s="17" t="s">
        <v>13</v>
      </c>
      <c r="C11" s="30">
        <v>355</v>
      </c>
      <c r="D11" s="30">
        <v>205716.66660999999</v>
      </c>
      <c r="E11" s="6">
        <v>384</v>
      </c>
      <c r="F11" s="30">
        <v>115281.76153</v>
      </c>
      <c r="G11" s="36">
        <f t="shared" ref="G11:G18" si="0">C11/E11-1</f>
        <v>-7.552083333333337E-2</v>
      </c>
      <c r="H11" s="35">
        <f t="shared" ref="H11:H18" si="1">D11/F11-1</f>
        <v>0.78446845259617182</v>
      </c>
    </row>
    <row r="12" spans="2:9" ht="30" customHeight="1" x14ac:dyDescent="0.2">
      <c r="B12" s="17" t="s">
        <v>14</v>
      </c>
      <c r="C12" s="30">
        <v>35</v>
      </c>
      <c r="D12" s="30">
        <v>13526.991439999998</v>
      </c>
      <c r="E12" s="30">
        <v>25</v>
      </c>
      <c r="F12" s="30">
        <v>7603.4986399999998</v>
      </c>
      <c r="G12" s="36">
        <f t="shared" si="0"/>
        <v>0.39999999999999991</v>
      </c>
      <c r="H12" s="35">
        <f t="shared" si="1"/>
        <v>0.77904831452695555</v>
      </c>
    </row>
    <row r="13" spans="2:9" ht="30" customHeight="1" x14ac:dyDescent="0.2">
      <c r="B13" s="17" t="s">
        <v>15</v>
      </c>
      <c r="C13" s="30">
        <v>1</v>
      </c>
      <c r="D13" s="30">
        <v>900</v>
      </c>
      <c r="E13" s="6">
        <v>1</v>
      </c>
      <c r="F13" s="30">
        <v>215</v>
      </c>
      <c r="G13" s="36">
        <f t="shared" si="0"/>
        <v>0</v>
      </c>
      <c r="H13" s="35">
        <f t="shared" si="1"/>
        <v>3.1860465116279073</v>
      </c>
    </row>
    <row r="14" spans="2:9" ht="30" customHeight="1" x14ac:dyDescent="0.2">
      <c r="B14" s="17" t="s">
        <v>16</v>
      </c>
      <c r="C14" s="30">
        <v>256</v>
      </c>
      <c r="D14" s="30">
        <v>121410.21342</v>
      </c>
      <c r="E14" s="30">
        <v>184</v>
      </c>
      <c r="F14" s="30">
        <v>91377.429269999993</v>
      </c>
      <c r="G14" s="36">
        <f t="shared" si="0"/>
        <v>0.39130434782608692</v>
      </c>
      <c r="H14" s="35">
        <f t="shared" si="1"/>
        <v>0.32866742246884417</v>
      </c>
    </row>
    <row r="15" spans="2:9" ht="30" customHeight="1" x14ac:dyDescent="0.2">
      <c r="B15" s="17" t="s">
        <v>17</v>
      </c>
      <c r="C15" s="30">
        <v>15</v>
      </c>
      <c r="D15" s="30">
        <v>4632.7822200000001</v>
      </c>
      <c r="E15" s="6">
        <v>18</v>
      </c>
      <c r="F15" s="30">
        <v>3779.0672</v>
      </c>
      <c r="G15" s="36">
        <f t="shared" si="0"/>
        <v>-0.16666666666666663</v>
      </c>
      <c r="H15" s="35">
        <f t="shared" si="1"/>
        <v>0.2259062818464832</v>
      </c>
    </row>
    <row r="16" spans="2:9" ht="30" customHeight="1" x14ac:dyDescent="0.2">
      <c r="B16" s="18" t="s">
        <v>18</v>
      </c>
      <c r="C16" s="30">
        <v>1</v>
      </c>
      <c r="D16" s="30">
        <v>186.94150000000002</v>
      </c>
      <c r="E16" s="6">
        <v>0</v>
      </c>
      <c r="F16" s="30">
        <v>0</v>
      </c>
      <c r="G16" s="36">
        <v>0</v>
      </c>
      <c r="H16" s="35">
        <v>0</v>
      </c>
    </row>
    <row r="17" spans="2:8" ht="30" customHeight="1" thickBot="1" x14ac:dyDescent="0.25">
      <c r="B17" s="19" t="s">
        <v>19</v>
      </c>
      <c r="C17" s="31">
        <v>42</v>
      </c>
      <c r="D17" s="31">
        <v>20106.949759999985</v>
      </c>
      <c r="E17" s="32">
        <v>25</v>
      </c>
      <c r="F17" s="31">
        <v>7777.2223800000002</v>
      </c>
      <c r="G17" s="37">
        <f t="shared" si="0"/>
        <v>0.67999999999999994</v>
      </c>
      <c r="H17" s="40">
        <f t="shared" si="1"/>
        <v>1.5853638712591351</v>
      </c>
    </row>
    <row r="18" spans="2:8" ht="30" customHeight="1" thickBot="1" x14ac:dyDescent="0.25">
      <c r="B18" s="16" t="s">
        <v>5</v>
      </c>
      <c r="C18" s="33">
        <f>SUM(C10:C17)</f>
        <v>795</v>
      </c>
      <c r="D18" s="33">
        <f>SUM(D10:D17)</f>
        <v>413711.66791999998</v>
      </c>
      <c r="E18" s="34">
        <f>SUM(E10:E17)</f>
        <v>736</v>
      </c>
      <c r="F18" s="33">
        <f>SUM(F10:F17)</f>
        <v>285568.30530999997</v>
      </c>
      <c r="G18" s="38">
        <f t="shared" si="0"/>
        <v>8.0163043478260976E-2</v>
      </c>
      <c r="H18" s="39">
        <f t="shared" si="1"/>
        <v>0.44873103992018093</v>
      </c>
    </row>
    <row r="19" spans="2:8" ht="13.5" thickTop="1" x14ac:dyDescent="0.2"/>
  </sheetData>
  <mergeCells count="8">
    <mergeCell ref="B8:B9"/>
    <mergeCell ref="G8:H8"/>
    <mergeCell ref="B2:H2"/>
    <mergeCell ref="B4:H4"/>
    <mergeCell ref="B7:H7"/>
    <mergeCell ref="C8:D8"/>
    <mergeCell ref="E8:F8"/>
    <mergeCell ref="B5:H5"/>
  </mergeCells>
  <printOptions horizontalCentered="1"/>
  <pageMargins left="0.51181102362204722" right="0.47244094488188981" top="1.4173228346456694" bottom="0.15748031496062992" header="0" footer="0"/>
  <pageSetup paperSize="9" scale="78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6CE9A0686A9438AC53BA49FF4734F" ma:contentTypeVersion="16" ma:contentTypeDescription="Create a new document." ma:contentTypeScope="" ma:versionID="1dff4245e23a424b2e9df22476d77067">
  <xsd:schema xmlns:xsd="http://www.w3.org/2001/XMLSchema" xmlns:xs="http://www.w3.org/2001/XMLSchema" xmlns:p="http://schemas.microsoft.com/office/2006/metadata/properties" xmlns:ns2="02b43947-eade-4cad-8c29-0ac7bba0cfb6" xmlns:ns3="5caade65-2151-49a1-bae9-a94299d05e25" targetNamespace="http://schemas.microsoft.com/office/2006/metadata/properties" ma:root="true" ma:fieldsID="a6322c4c56875d12a67d9d6033d53c3c" ns2:_="" ns3:_="">
    <xsd:import namespace="02b43947-eade-4cad-8c29-0ac7bba0cfb6"/>
    <xsd:import namespace="5caade65-2151-49a1-bae9-a94299d05e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43947-eade-4cad-8c29-0ac7bba0c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0a2cdb3-a710-4f13-87d2-100b483fa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ade65-2151-49a1-bae9-a94299d05e2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5624c38-d850-44ce-875f-a88c83669bf6}" ma:internalName="TaxCatchAll" ma:showField="CatchAllData" ma:web="5caade65-2151-49a1-bae9-a94299d0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43947-eade-4cad-8c29-0ac7bba0cfb6">
      <Terms xmlns="http://schemas.microsoft.com/office/infopath/2007/PartnerControls"/>
    </lcf76f155ced4ddcb4097134ff3c332f>
    <TaxCatchAll xmlns="5caade65-2151-49a1-bae9-a94299d05e25" xsi:nil="true"/>
  </documentManagement>
</p:properties>
</file>

<file path=customXml/itemProps1.xml><?xml version="1.0" encoding="utf-8"?>
<ds:datastoreItem xmlns:ds="http://schemas.openxmlformats.org/officeDocument/2006/customXml" ds:itemID="{2254ACA3-C15B-4B72-8B63-4DACCDA7DF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2F75CF-FFEE-47A9-AB9E-C4F58946C5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43947-eade-4cad-8c29-0ac7bba0cfb6"/>
    <ds:schemaRef ds:uri="5caade65-2151-49a1-bae9-a94299d0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C27E14-9564-479E-8B64-DE00F17695FD}">
  <ds:schemaRefs>
    <ds:schemaRef ds:uri="http://schemas.microsoft.com/office/2006/metadata/properties"/>
    <ds:schemaRef ds:uri="http://schemas.microsoft.com/office/infopath/2007/PartnerControls"/>
    <ds:schemaRef ds:uri="02b43947-eade-4cad-8c29-0ac7bba0cfb6"/>
    <ds:schemaRef ds:uri="5caade65-2151-49a1-bae9-a94299d05e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Mapa Imobiliario - Prod</vt:lpstr>
      <vt:lpstr>Mapa Imobiliario - Tipo Locat.</vt:lpstr>
      <vt:lpstr>Mapa Imobiliario - Tipo Imovel </vt:lpstr>
      <vt:lpstr>'Mapa Imobiliario - Prod'!Área_de_Impressão</vt:lpstr>
      <vt:lpstr>'Mapa Imobiliario - Tipo Locat.'!Área_de_Impressão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Vania Monteiro</cp:lastModifiedBy>
  <cp:lastPrinted>2023-05-30T09:17:23Z</cp:lastPrinted>
  <dcterms:created xsi:type="dcterms:W3CDTF">2006-02-02T10:42:17Z</dcterms:created>
  <dcterms:modified xsi:type="dcterms:W3CDTF">2025-04-24T13:48:57Z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0x01010067D6CE9A0686A9438AC53BA49FF4734F</vt:lpwstr>
  </property>
  <property fmtid="{D5CDD505-2E9C-101B-9397-08002B2CF9AE}" pid="3" name="MediaServiceImageTags">
    <vt:lpwstr/>
  </property>
</Properties>
</file>