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5/TRIMESTRAL/1 TRIM 25/Mapas finais/"/>
    </mc:Choice>
  </mc:AlternateContent>
  <xr:revisionPtr revIDLastSave="509" documentId="13_ncr:1_{CE42A2F1-8261-4B8A-9CAE-02DF80AB3845}" xr6:coauthVersionLast="47" xr6:coauthVersionMax="47" xr10:uidLastSave="{7FD84EBF-2E90-4754-B2A5-92A281F4756B}"/>
  <bookViews>
    <workbookView xWindow="-120" yWindow="-120" windowWidth="29040" windowHeight="15720" xr2:uid="{00000000-000D-0000-FFFF-FFFF00000000}"/>
  </bookViews>
  <sheets>
    <sheet name="Mapa Mob - Prod." sheetId="7" r:id="rId1"/>
    <sheet name="Mapa Mob - Tipo Equip." sheetId="5" r:id="rId2"/>
    <sheet name="Mapa Mob - Veículos Ligeiros" sheetId="8" r:id="rId3"/>
  </sheets>
  <definedNames>
    <definedName name="_xlnm.Print_Area" localSheetId="0">'Mapa Mob - Prod.'!$B$1:$J$12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5" l="1"/>
  <c r="H11" i="5"/>
  <c r="H12" i="5"/>
  <c r="H13" i="5"/>
  <c r="H14" i="5"/>
  <c r="H15" i="5"/>
  <c r="G11" i="5"/>
  <c r="G12" i="5"/>
  <c r="G13" i="5"/>
  <c r="G14" i="5"/>
  <c r="G15" i="5"/>
  <c r="H10" i="5" l="1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<sst xmlns="http://schemas.openxmlformats.org/spreadsheetml/2006/main" count="56" uniqueCount="32">
  <si>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</si>
  <si>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</si>
  <si>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</si>
  <si>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</si>
  <si>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</si>
  <si>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</si>
  <si>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</si>
  <si>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</si>
  <si>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</si>
  <si>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</si>
  <si>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</si>
  <si>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</si>
  <si>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</si>
  <si>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</si>
  <si>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</si>
  <si>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</si>
  <si>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</si>
  <si>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</si>
  <si>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</si>
  <si>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</si>
  <si>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</si>
  <si>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</si>
  <si>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</si>
  <si>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</si>
  <si>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</si>
  <si>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 xml:space="preserve"> (VALORES DISPONÍVEIS À DATA - ACUMULADO)</t>
  </si>
  <si>
    <t>1º TRIMESTRE 2024</t>
  </si>
  <si>
    <t>1º TRIMESTRE</t>
  </si>
  <si>
    <t xml:space="preserve">1º TRIMESTRE </t>
  </si>
  <si>
    <t>1º TRIMESTRE 2025</t>
  </si>
  <si>
    <t>PRODUÇÃO LEASING MOBILIÁRIA - VEÍCULOS LIGEIROS</t>
  </si>
  <si>
    <t>Nota: existe uma Associada adicional a reportar informação em 2025, face 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</si>
</sst>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164" fontId="0" fillId="0" borderId="0" xfId="0" applyNumberFormat="1"/>
  </cellXfs>
  <cellStyles count="2">
    <cellStyle name="Normal" xfId="0" builtinId="0"/>
    <cellStyle name="Normal 2" xfId="1" xr:uid="{743E5147-4A00-4DF7-8A60-5447D78C4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10"/>
  <sheetViews>
    <sheetView tabSelected="1" zoomScale="85" zoomScaleNormal="85" workbookViewId="0">
      <selection activeCell="H22" sqref="H22"/>
    </sheetView>
  </sheetViews>
  <sheetFormatPr defaultRowHeight="12.75" x14ac:dyDescent="0.2"/>
  <cols>
    <col min="1" max="1" width="3.140625" customWidth="1"/>
    <col min="2" max="2" width="10.5703125" customWidth="1"/>
    <col min="3" max="3" width="10.7109375" customWidth="1"/>
    <col min="4" max="4" width="14.28515625" customWidth="1"/>
    <col min="5" max="5" width="10.28515625" customWidth="1"/>
    <col min="6" max="6" width="10.42578125" customWidth="1"/>
    <col min="7" max="7" width="10.7109375" customWidth="1"/>
    <col min="8" max="8" width="13.85546875" customWidth="1"/>
    <col min="9" max="9" width="10.28515625" customWidth="1"/>
    <col min="10" max="10" width="11.7109375" customWidth="1"/>
  </cols>
  <sheetData>
    <row r="1" spans="2:10" ht="19.899999999999999" customHeight="1" x14ac:dyDescent="0.2"/>
    <row r="2" spans="2:10" ht="57" customHeight="1" x14ac:dyDescent="0.2">
      <c r="B2" s="40" t="s">
        <v>14</v>
      </c>
      <c r="C2" s="40"/>
      <c r="D2" s="40"/>
      <c r="E2" s="40"/>
      <c r="F2" s="40"/>
      <c r="G2" s="40"/>
      <c r="H2" s="40"/>
      <c r="I2" s="40"/>
      <c r="J2" s="40"/>
    </row>
    <row r="3" spans="2:10" ht="24" customHeight="1" x14ac:dyDescent="0.2"/>
    <row r="4" spans="2:10" ht="34.15" customHeight="1" x14ac:dyDescent="0.2">
      <c r="B4" s="39" t="s">
        <v>23</v>
      </c>
      <c r="C4" s="39"/>
      <c r="D4" s="39"/>
      <c r="E4" s="39"/>
      <c r="F4" s="39"/>
      <c r="G4" s="39"/>
      <c r="H4" s="39"/>
      <c r="I4" s="39"/>
      <c r="J4" s="39"/>
    </row>
    <row r="5" spans="2:10" ht="31.15" customHeight="1" x14ac:dyDescent="0.2">
      <c r="B5" s="41" t="s">
        <v>22</v>
      </c>
      <c r="C5" s="41"/>
      <c r="D5" s="41"/>
      <c r="E5" s="41"/>
      <c r="F5" s="41"/>
      <c r="G5" s="41"/>
      <c r="H5" s="41"/>
      <c r="I5" s="41"/>
      <c r="J5" s="41"/>
    </row>
    <row r="6" spans="2:10" ht="36" customHeight="1" thickBot="1" x14ac:dyDescent="0.25">
      <c r="C6" s="55"/>
      <c r="J6" s="1" t="s">
        <v>13</v>
      </c>
    </row>
    <row r="7" spans="2:10" s="2" customFormat="1" ht="50.45" customHeight="1" thickTop="1" x14ac:dyDescent="0.2">
      <c r="B7" s="33" t="s">
        <v>29</v>
      </c>
      <c r="C7" s="34"/>
      <c r="D7" s="34"/>
      <c r="E7" s="35"/>
      <c r="F7" s="36" t="s">
        <v>26</v>
      </c>
      <c r="G7" s="34"/>
      <c r="H7" s="34"/>
      <c r="I7" s="34"/>
      <c r="J7" s="37" t="s">
        <v>18</v>
      </c>
    </row>
    <row r="8" spans="2:10" ht="33.75" customHeight="1" x14ac:dyDescent="0.2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38"/>
    </row>
    <row r="9" spans="2:10" ht="53.25" customHeight="1" thickBot="1" x14ac:dyDescent="0.25">
      <c r="B9" s="19">
        <v>8525</v>
      </c>
      <c r="C9" s="20">
        <v>7368</v>
      </c>
      <c r="D9" s="20">
        <v>532064.69099999999</v>
      </c>
      <c r="E9" s="21">
        <v>72.212905944625405</v>
      </c>
      <c r="F9" s="19">
        <v>8164</v>
      </c>
      <c r="G9" s="20">
        <v>7302</v>
      </c>
      <c r="H9" s="20">
        <v>505593.98900000006</v>
      </c>
      <c r="I9" s="21">
        <v>69.240480553273088</v>
      </c>
      <c r="J9" s="22">
        <v>5.2355650138079329E-2</v>
      </c>
    </row>
    <row r="10" spans="2:10" ht="13.5" thickTop="1" x14ac:dyDescent="0.2"/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K18"/>
  <sheetViews>
    <sheetView topLeftCell="A4" zoomScaleNormal="100" workbookViewId="0">
      <selection activeCell="O19" sqref="O19"/>
    </sheetView>
  </sheetViews>
  <sheetFormatPr defaultRowHeight="12.75" x14ac:dyDescent="0.2"/>
  <cols>
    <col min="1" max="1" width="2.5703125" customWidth="1"/>
    <col min="2" max="2" width="30.28515625" customWidth="1"/>
    <col min="3" max="3" width="10.7109375" customWidth="1"/>
    <col min="4" max="4" width="12.7109375" customWidth="1"/>
    <col min="5" max="5" width="10.7109375" customWidth="1"/>
    <col min="6" max="6" width="12.7109375" customWidth="1"/>
    <col min="7" max="7" width="10.5703125" customWidth="1"/>
    <col min="8" max="8" width="13" customWidth="1"/>
  </cols>
  <sheetData>
    <row r="1" spans="2:11" ht="19.899999999999999" customHeight="1" x14ac:dyDescent="0.2"/>
    <row r="2" spans="2:11" ht="27" customHeight="1" x14ac:dyDescent="0.2">
      <c r="B2" s="42" t="s">
        <v>14</v>
      </c>
      <c r="C2" s="42"/>
      <c r="D2" s="42"/>
      <c r="E2" s="42"/>
      <c r="F2" s="42"/>
      <c r="G2" s="42"/>
      <c r="H2" s="42"/>
    </row>
    <row r="3" spans="2:11" ht="24" customHeight="1" x14ac:dyDescent="0.2"/>
    <row r="4" spans="2:11" ht="34.9" customHeight="1" x14ac:dyDescent="0.2">
      <c r="B4" s="41" t="s">
        <v>24</v>
      </c>
      <c r="C4" s="39"/>
      <c r="D4" s="39"/>
      <c r="E4" s="39"/>
      <c r="F4" s="39"/>
      <c r="G4" s="39"/>
      <c r="H4" s="39"/>
    </row>
    <row r="5" spans="2:11" ht="31.15" customHeight="1" x14ac:dyDescent="0.2">
      <c r="B5" s="41" t="s">
        <v>25</v>
      </c>
      <c r="C5" s="41"/>
      <c r="D5" s="41"/>
      <c r="E5" s="41"/>
      <c r="F5" s="41"/>
      <c r="G5" s="41"/>
      <c r="H5" s="41"/>
    </row>
    <row r="6" spans="2:11" ht="27.6" customHeight="1" thickBot="1" x14ac:dyDescent="0.25">
      <c r="H6" s="1" t="s">
        <v>13</v>
      </c>
    </row>
    <row r="7" spans="2:11" ht="50.45" customHeight="1" thickTop="1" x14ac:dyDescent="0.2">
      <c r="B7" s="47" t="s">
        <v>27</v>
      </c>
      <c r="C7" s="48"/>
      <c r="D7" s="48"/>
      <c r="E7" s="48"/>
      <c r="F7" s="48"/>
      <c r="G7" s="48"/>
      <c r="H7" s="49"/>
    </row>
    <row r="8" spans="2:11" ht="27" customHeight="1" x14ac:dyDescent="0.2">
      <c r="B8" s="44" t="s">
        <v>3</v>
      </c>
      <c r="C8" s="43">
        <v>2025</v>
      </c>
      <c r="D8" s="43"/>
      <c r="E8" s="50">
        <v>2024</v>
      </c>
      <c r="F8" s="51"/>
      <c r="G8" s="45" t="s">
        <v>19</v>
      </c>
      <c r="H8" s="46"/>
    </row>
    <row r="9" spans="2:11" ht="24.95" customHeight="1" x14ac:dyDescent="0.2">
      <c r="B9" s="44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11" ht="24.95" customHeight="1" x14ac:dyDescent="0.2">
      <c r="B10" s="7" t="s">
        <v>20</v>
      </c>
      <c r="C10" s="15">
        <v>340</v>
      </c>
      <c r="D10" s="15">
        <v>35707.903029999994</v>
      </c>
      <c r="E10" s="15">
        <v>202</v>
      </c>
      <c r="F10" s="15">
        <v>26922.716060000002</v>
      </c>
      <c r="G10" s="29">
        <f>C10/E10-1</f>
        <v>0.68316831683168311</v>
      </c>
      <c r="H10" s="30">
        <f>D10/F10-1</f>
        <v>0.3263113183090931</v>
      </c>
    </row>
    <row r="11" spans="2:11" ht="24.95" customHeight="1" x14ac:dyDescent="0.2">
      <c r="B11" s="7" t="s">
        <v>4</v>
      </c>
      <c r="C11" s="15">
        <v>346</v>
      </c>
      <c r="D11" s="15">
        <v>3469.859820000001</v>
      </c>
      <c r="E11" s="15">
        <v>302</v>
      </c>
      <c r="F11" s="15">
        <v>4201.0963400000001</v>
      </c>
      <c r="G11" s="29">
        <f t="shared" ref="G11:G15" si="0">C11/E11-1</f>
        <v>0.14569536423841067</v>
      </c>
      <c r="H11" s="30">
        <f t="shared" ref="H11:H15" si="1">D11/F11-1</f>
        <v>-0.17405849826333641</v>
      </c>
    </row>
    <row r="12" spans="2:11" ht="24.95" customHeight="1" x14ac:dyDescent="0.2">
      <c r="B12" s="7" t="s">
        <v>5</v>
      </c>
      <c r="C12" s="15">
        <v>4687</v>
      </c>
      <c r="D12" s="15">
        <v>207110.01366999999</v>
      </c>
      <c r="E12" s="15">
        <v>4484</v>
      </c>
      <c r="F12" s="15">
        <v>194804.35478999998</v>
      </c>
      <c r="G12" s="29">
        <f t="shared" si="0"/>
        <v>4.5272078501338076E-2</v>
      </c>
      <c r="H12" s="30">
        <f t="shared" si="1"/>
        <v>6.3169321308373938E-2</v>
      </c>
    </row>
    <row r="13" spans="2:11" ht="24.95" customHeight="1" x14ac:dyDescent="0.2">
      <c r="B13" s="7" t="s">
        <v>6</v>
      </c>
      <c r="C13" s="14">
        <v>925</v>
      </c>
      <c r="D13" s="14">
        <v>139087.00287999999</v>
      </c>
      <c r="E13" s="14">
        <v>892</v>
      </c>
      <c r="F13" s="14">
        <v>127308.21989999998</v>
      </c>
      <c r="G13" s="29">
        <f t="shared" si="0"/>
        <v>3.6995515695067205E-2</v>
      </c>
      <c r="H13" s="30">
        <f t="shared" si="1"/>
        <v>9.252177894916902E-2</v>
      </c>
    </row>
    <row r="14" spans="2:11" ht="24.95" customHeight="1" x14ac:dyDescent="0.2">
      <c r="B14" s="7" t="s">
        <v>7</v>
      </c>
      <c r="C14" s="14">
        <v>0</v>
      </c>
      <c r="D14" s="14">
        <v>0</v>
      </c>
      <c r="E14" s="14">
        <v>1</v>
      </c>
      <c r="F14" s="14">
        <v>860.12915999999996</v>
      </c>
      <c r="G14" s="29">
        <f t="shared" si="0"/>
        <v>-1</v>
      </c>
      <c r="H14" s="30">
        <f t="shared" si="1"/>
        <v>-1</v>
      </c>
      <c r="K14" s="57"/>
    </row>
    <row r="15" spans="2:11" ht="24.95" customHeight="1" thickBot="1" x14ac:dyDescent="0.25">
      <c r="B15" s="8" t="s">
        <v>8</v>
      </c>
      <c r="C15" s="16">
        <v>752</v>
      </c>
      <c r="D15" s="16">
        <v>118753.35921999997</v>
      </c>
      <c r="E15" s="16">
        <v>754</v>
      </c>
      <c r="F15" s="16">
        <v>78942.932840000009</v>
      </c>
      <c r="G15" s="29">
        <f t="shared" si="0"/>
        <v>-2.6525198938992522E-3</v>
      </c>
      <c r="H15" s="30">
        <f t="shared" si="1"/>
        <v>0.50429373406593547</v>
      </c>
    </row>
    <row r="16" spans="2:11" ht="24.95" customHeight="1" thickBot="1" x14ac:dyDescent="0.25">
      <c r="B16" s="9" t="s">
        <v>2</v>
      </c>
      <c r="C16" s="17">
        <f>SUM(C10:C15)</f>
        <v>7050</v>
      </c>
      <c r="D16" s="17">
        <f>SUM(D10:D15)</f>
        <v>504128.13861999998</v>
      </c>
      <c r="E16" s="17">
        <f>SUM(E10:E15)</f>
        <v>6635</v>
      </c>
      <c r="F16" s="17">
        <f>SUM(F10:F15)</f>
        <v>433039.44909000001</v>
      </c>
      <c r="G16" s="31">
        <f t="shared" ref="G11:G16" si="2">C16/E16-1</f>
        <v>6.2547098718914951E-2</v>
      </c>
      <c r="H16" s="32">
        <f t="shared" ref="H11:H16" si="3">D16/F16-1</f>
        <v>0.1641621558483588</v>
      </c>
    </row>
    <row r="17" spans="2:2" ht="13.5" thickTop="1" x14ac:dyDescent="0.2"/>
    <row r="18" spans="2:2" x14ac:dyDescent="0.2">
      <c r="B18" s="56" t="s">
        <v>31</v>
      </c>
    </row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7"/>
  <sheetViews>
    <sheetView topLeftCell="A3" zoomScaleNormal="100" workbookViewId="0">
      <selection activeCell="H15" sqref="H15"/>
    </sheetView>
  </sheetViews>
  <sheetFormatPr defaultRowHeight="12.75" x14ac:dyDescent="0.2"/>
  <cols>
    <col min="1" max="1" width="2.7109375" customWidth="1"/>
    <col min="2" max="2" width="27" customWidth="1"/>
    <col min="3" max="3" width="10.42578125" customWidth="1"/>
    <col min="4" max="4" width="12.85546875" customWidth="1"/>
    <col min="5" max="5" width="10.28515625" customWidth="1"/>
    <col min="6" max="6" width="12.7109375" customWidth="1"/>
    <col min="7" max="7" width="10.85546875" customWidth="1"/>
    <col min="8" max="8" width="12.85546875" customWidth="1"/>
  </cols>
  <sheetData>
    <row r="1" spans="2:8" ht="19.899999999999999" customHeight="1" x14ac:dyDescent="0.2"/>
    <row r="2" spans="2:8" ht="32.450000000000003" customHeight="1" x14ac:dyDescent="0.2">
      <c r="B2" s="42" t="s">
        <v>14</v>
      </c>
      <c r="C2" s="42"/>
      <c r="D2" s="42"/>
      <c r="E2" s="42"/>
      <c r="F2" s="42"/>
      <c r="G2" s="42"/>
      <c r="H2" s="42"/>
    </row>
    <row r="3" spans="2:8" ht="24" customHeight="1" x14ac:dyDescent="0.2"/>
    <row r="4" spans="2:8" ht="27.6" customHeight="1" x14ac:dyDescent="0.2">
      <c r="B4" s="39" t="s">
        <v>30</v>
      </c>
      <c r="C4" s="39"/>
      <c r="D4" s="39"/>
      <c r="E4" s="39"/>
      <c r="F4" s="39"/>
      <c r="G4" s="39"/>
      <c r="H4" s="39"/>
    </row>
    <row r="5" spans="2:8" ht="30" customHeight="1" x14ac:dyDescent="0.2">
      <c r="B5" s="41" t="s">
        <v>25</v>
      </c>
      <c r="C5" s="41"/>
      <c r="D5" s="41"/>
      <c r="E5" s="41"/>
      <c r="F5" s="41"/>
      <c r="G5" s="41"/>
      <c r="H5" s="41"/>
    </row>
    <row r="6" spans="2:8" ht="36" customHeight="1" thickBot="1" x14ac:dyDescent="0.25">
      <c r="H6" s="1" t="s">
        <v>13</v>
      </c>
    </row>
    <row r="7" spans="2:8" ht="50.45" customHeight="1" thickTop="1" x14ac:dyDescent="0.2">
      <c r="B7" s="47" t="s">
        <v>28</v>
      </c>
      <c r="C7" s="48"/>
      <c r="D7" s="48"/>
      <c r="E7" s="48"/>
      <c r="F7" s="48"/>
      <c r="G7" s="48"/>
      <c r="H7" s="49"/>
    </row>
    <row r="8" spans="2:8" ht="27" customHeight="1" x14ac:dyDescent="0.2">
      <c r="B8" s="44" t="s">
        <v>3</v>
      </c>
      <c r="C8" s="43">
        <v>2025</v>
      </c>
      <c r="D8" s="43"/>
      <c r="E8" s="50">
        <v>2024</v>
      </c>
      <c r="F8" s="51"/>
      <c r="G8" s="53" t="s">
        <v>19</v>
      </c>
      <c r="H8" s="54"/>
    </row>
    <row r="9" spans="2:8" ht="24.95" customHeight="1" x14ac:dyDescent="0.2">
      <c r="B9" s="52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5" customHeight="1" x14ac:dyDescent="0.2">
      <c r="B10" s="7" t="s">
        <v>9</v>
      </c>
      <c r="C10" s="15">
        <v>2275</v>
      </c>
      <c r="D10" s="15">
        <v>41200.407419999996</v>
      </c>
      <c r="E10" s="15">
        <v>1420</v>
      </c>
      <c r="F10" s="15">
        <v>39472.113320000004</v>
      </c>
      <c r="G10" s="23">
        <f>C10/E10-1</f>
        <v>0.602112676056338</v>
      </c>
      <c r="H10" s="24">
        <f>D10/F10-1</f>
        <v>4.3785193004203471E-2</v>
      </c>
    </row>
    <row r="11" spans="2:8" ht="24.95" customHeight="1" x14ac:dyDescent="0.2">
      <c r="B11" s="7" t="s">
        <v>10</v>
      </c>
      <c r="C11" s="15">
        <v>1034</v>
      </c>
      <c r="D11" s="15">
        <v>27766.542629999996</v>
      </c>
      <c r="E11" s="15">
        <v>1394</v>
      </c>
      <c r="F11" s="15">
        <v>28018.613850000002</v>
      </c>
      <c r="G11" s="23">
        <f t="shared" ref="G11:G15" si="0">C11/E11-1</f>
        <v>-0.25824964131994266</v>
      </c>
      <c r="H11" s="24">
        <f t="shared" ref="H11:H15" si="1">D11/F11-1</f>
        <v>-8.9965628331755143E-3</v>
      </c>
    </row>
    <row r="12" spans="2:8" ht="24.95" customHeight="1" x14ac:dyDescent="0.2">
      <c r="B12" s="7" t="s">
        <v>11</v>
      </c>
      <c r="C12" s="15">
        <v>568</v>
      </c>
      <c r="D12" s="15">
        <v>22342.353720000003</v>
      </c>
      <c r="E12" s="15">
        <v>662</v>
      </c>
      <c r="F12" s="15">
        <v>22018.00217</v>
      </c>
      <c r="G12" s="23">
        <f t="shared" si="0"/>
        <v>-0.14199395770392753</v>
      </c>
      <c r="H12" s="24">
        <f t="shared" si="1"/>
        <v>1.4731198021314507E-2</v>
      </c>
    </row>
    <row r="13" spans="2:8" ht="24.95" customHeight="1" x14ac:dyDescent="0.2">
      <c r="B13" s="7" t="s">
        <v>12</v>
      </c>
      <c r="C13" s="15">
        <v>457</v>
      </c>
      <c r="D13" s="15">
        <v>16062.7618</v>
      </c>
      <c r="E13" s="15">
        <v>460</v>
      </c>
      <c r="F13" s="15">
        <v>13146.522330000011</v>
      </c>
      <c r="G13" s="23">
        <f t="shared" si="0"/>
        <v>-6.521739130434745E-3</v>
      </c>
      <c r="H13" s="24">
        <f t="shared" si="1"/>
        <v>0.2218259245142884</v>
      </c>
    </row>
    <row r="14" spans="2:8" ht="24.95" customHeight="1" thickBot="1" x14ac:dyDescent="0.25">
      <c r="B14" s="12" t="s">
        <v>8</v>
      </c>
      <c r="C14" s="18">
        <v>89</v>
      </c>
      <c r="D14" s="18">
        <v>5333.7000200000002</v>
      </c>
      <c r="E14" s="18">
        <v>14</v>
      </c>
      <c r="F14" s="18">
        <v>312.91845999999998</v>
      </c>
      <c r="G14" s="27">
        <f t="shared" si="0"/>
        <v>5.3571428571428568</v>
      </c>
      <c r="H14" s="25">
        <f t="shared" si="1"/>
        <v>16.045015560922806</v>
      </c>
    </row>
    <row r="15" spans="2:8" ht="24.95" customHeight="1" thickBot="1" x14ac:dyDescent="0.25">
      <c r="B15" s="11" t="s">
        <v>2</v>
      </c>
      <c r="C15" s="17">
        <f>SUM(C10:C14)</f>
        <v>4423</v>
      </c>
      <c r="D15" s="17">
        <f>SUM(D10:D14)</f>
        <v>112705.76558999998</v>
      </c>
      <c r="E15" s="17">
        <f>SUM(E10:E14)</f>
        <v>3950</v>
      </c>
      <c r="F15" s="17">
        <f>SUM(F10:F14)</f>
        <v>102968.17013</v>
      </c>
      <c r="G15" s="28">
        <f t="shared" si="0"/>
        <v>0.11974683544303799</v>
      </c>
      <c r="H15" s="26">
        <f t="shared" si="1"/>
        <v>9.4568986199385918E-2</v>
      </c>
    </row>
    <row r="16" spans="2:8" ht="13.5" thickTop="1" x14ac:dyDescent="0.2"/>
    <row r="17" spans="2:2" x14ac:dyDescent="0.2">
      <c r="B17" s="56" t="s">
        <v>31</v>
      </c>
    </row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7D923E-9E76-4C85-8A57-6D2655702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 Ligeiros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Vitor Graça</cp:lastModifiedBy>
  <cp:lastPrinted>2024-01-18T09:51:27Z</cp:lastPrinted>
  <dcterms:created xsi:type="dcterms:W3CDTF">2006-02-02T10:42:17Z</dcterms:created>
  <dcterms:modified xsi:type="dcterms:W3CDTF">2025-08-01T15:12:48Z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