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4 TRIM 25/Mapas finais/"/>
    </mc:Choice>
  </mc:AlternateContent>
  <xr:revisionPtr revIDLastSave="545" documentId="13_ncr:1_{CE42A2F1-8261-4B8A-9CAE-02DF80AB3845}" xr6:coauthVersionLast="47" xr6:coauthVersionMax="47" xr10:uidLastSave="{BB930BA9-532C-4EC0-B8D1-DE00A6ADD3DF}"/>
  <bookViews>
    <workbookView xWindow="-23136" yWindow="0" windowWidth="11712" windowHeight="12336" xr2:uid="{00000000-000D-0000-FFFF-FFFF00000000}"/>
  </bookViews>
  <sheets>
    <sheet name="Mapa Mob - Prod." sheetId="7" r:id="rId1"/>
    <sheet name="Mapa Mob - Tipo Equip." sheetId="5" r:id="rId2"/>
    <sheet name="Mapa Mob - Veículos Ligeiros" sheetId="8" r:id="rId3"/>
  </sheets>
  <definedNames>
    <definedName name="_xlnm.Print_Area" localSheetId="0">'Mapa Mob - Prod.'!$B$1:$J$12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5" l="1"/>
  <c r="G14" i="5"/>
  <c r="G15" i="5"/>
  <c r="G13" i="5"/>
  <c r="G12" i="5"/>
  <c r="G11" i="5"/>
  <c r="G10" i="5"/>
  <c r="F15" i="5"/>
  <c r="F13" i="5"/>
  <c r="F12" i="5"/>
  <c r="F11" i="5"/>
  <c r="F10" i="5"/>
  <c r="E16" i="5"/>
  <c r="D16" i="5"/>
  <c r="G14" i="8"/>
  <c r="G13" i="8"/>
  <c r="G12" i="8"/>
  <c r="G11" i="8"/>
  <c r="G10" i="8"/>
  <c r="F14" i="8"/>
  <c r="F13" i="8"/>
  <c r="F12" i="8"/>
  <c r="F11" i="8"/>
  <c r="F10" i="8"/>
  <c r="E15" i="8"/>
  <c r="D15" i="8"/>
  <c r="C15" i="8" l="1"/>
  <c r="G15" i="8" s="1"/>
  <c r="B15" i="8"/>
  <c r="F15" i="8" s="1"/>
  <c r="C16" i="5"/>
  <c r="G16" i="5" s="1"/>
  <c r="B16" i="5"/>
  <c r="F16" i="5" s="1"/>
</calcChain>
</file>

<file path=xl/sharedStrings.xml><?xml version="1.0" encoding="utf-8"?>
<sst xmlns="http://schemas.openxmlformats.org/spreadsheetml/2006/main" count="56" uniqueCount="32">
  <si>
    <t>Nº.Cont</t>
  </si>
  <si>
    <t>Valor</t>
  </si>
  <si>
    <t>TOTAL ACUMULADO</t>
  </si>
  <si>
    <t>TIPO DE EQUIPAMENTO</t>
  </si>
  <si>
    <t>Computadores e Equip.Escritório</t>
  </si>
  <si>
    <t>Veículos Ligeiros</t>
  </si>
  <si>
    <t>Veículos Pesados</t>
  </si>
  <si>
    <t>Barcos, Aviões e Mat. Fer.Circ.</t>
  </si>
  <si>
    <t>Outros</t>
  </si>
  <si>
    <t>Gasolina</t>
  </si>
  <si>
    <t>Gasóleo</t>
  </si>
  <si>
    <t>Elétricos</t>
  </si>
  <si>
    <t>Híbridos plug-in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</si>
  <si>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</si>
  <si>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ALF</t>
  </si>
  <si>
    <t xml:space="preserve">NºVt </t>
  </si>
  <si>
    <t>Nº Cont.</t>
  </si>
  <si>
    <t>V. Médio</t>
  </si>
  <si>
    <t>∆
ACUM.
valor</t>
  </si>
  <si>
    <t>∆</t>
  </si>
  <si>
    <t>Máquinas e Equip.Industrial</t>
  </si>
  <si>
    <t>Nº Veíc.</t>
  </si>
  <si>
    <t>(ACUMULADO)</t>
  </si>
  <si>
    <t xml:space="preserve">PRODUÇÃO LEASING MOBILIÁRIA </t>
  </si>
  <si>
    <t xml:space="preserve"> (VALORES DISPONÍVEIS À DATA - ACUMULADO)</t>
  </si>
  <si>
    <t>4º TRIMESTRE</t>
  </si>
  <si>
    <t xml:space="preserve">4º TRIMESTRE </t>
  </si>
  <si>
    <t>4º TRIMESTRE 2024</t>
  </si>
  <si>
    <t>*Os valores do quadro dizem respeito apenas aos valores das Associadas que comunicam os dados desagregados.</t>
  </si>
  <si>
    <t>PRODUÇÃO LEASING MOBILIÁRIA - TIPO DE EQUIPAMENTO*</t>
  </si>
  <si>
    <t>PRODUÇÃO LEASING MOBILIÁRIA - VEÍCULOS LIGEIROS*</t>
  </si>
  <si>
    <t>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</si>
</sst>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0" fillId="0" borderId="21" xfId="0" applyBorder="1"/>
    <xf numFmtId="9" fontId="3" fillId="0" borderId="22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743E5147-4A00-4DF7-8A60-5447D78C4F98}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8DD-E4BF-4472-ABC4-8F8ACAB857E4}">
  <sheetPr>
    <pageSetUpPr fitToPage="1"/>
  </sheetPr>
  <dimension ref="B1:K10"/>
  <sheetViews>
    <sheetView tabSelected="1" zoomScale="85" zoomScaleNormal="85" workbookViewId="0">
      <selection activeCell="D14" sqref="D14"/>
    </sheetView>
  </sheetViews>
  <sheetFormatPr defaultRowHeight="13.2" x14ac:dyDescent="0.25"/>
  <cols>
    <col min="1" max="1" width="3.109375" customWidth="1"/>
    <col min="2" max="2" width="10.5546875" customWidth="1"/>
    <col min="3" max="3" width="10.6640625" customWidth="1"/>
    <col min="4" max="4" width="14.33203125" customWidth="1"/>
    <col min="5" max="5" width="10.33203125" customWidth="1"/>
    <col min="6" max="6" width="10.44140625" customWidth="1"/>
    <col min="7" max="7" width="10.6640625" customWidth="1"/>
    <col min="8" max="8" width="13.88671875" customWidth="1"/>
    <col min="9" max="9" width="10.33203125" customWidth="1"/>
    <col min="10" max="10" width="11.6640625" customWidth="1"/>
  </cols>
  <sheetData>
    <row r="1" spans="2:11" ht="19.95" customHeight="1" x14ac:dyDescent="0.25"/>
    <row r="2" spans="2:11" ht="28.95" customHeight="1" x14ac:dyDescent="0.25">
      <c r="B2" s="41" t="s">
        <v>14</v>
      </c>
      <c r="C2" s="41"/>
      <c r="D2" s="41"/>
      <c r="E2" s="41"/>
      <c r="F2" s="41"/>
      <c r="G2" s="41"/>
      <c r="H2" s="41"/>
      <c r="I2" s="41"/>
      <c r="J2" s="41"/>
    </row>
    <row r="3" spans="2:11" ht="24" customHeight="1" x14ac:dyDescent="0.25"/>
    <row r="4" spans="2:11" ht="30.6" customHeight="1" x14ac:dyDescent="0.25">
      <c r="B4" s="40" t="s">
        <v>23</v>
      </c>
      <c r="C4" s="40"/>
      <c r="D4" s="40"/>
      <c r="E4" s="40"/>
      <c r="F4" s="40"/>
      <c r="G4" s="40"/>
      <c r="H4" s="40"/>
      <c r="I4" s="40"/>
      <c r="J4" s="40"/>
    </row>
    <row r="5" spans="2:11" ht="24" customHeight="1" x14ac:dyDescent="0.25">
      <c r="B5" s="42" t="s">
        <v>22</v>
      </c>
      <c r="C5" s="42"/>
      <c r="D5" s="42"/>
      <c r="E5" s="42"/>
      <c r="F5" s="42"/>
      <c r="G5" s="42"/>
      <c r="H5" s="42"/>
      <c r="I5" s="42"/>
      <c r="J5" s="42"/>
    </row>
    <row r="6" spans="2:11" ht="27" customHeight="1" thickBot="1" x14ac:dyDescent="0.3">
      <c r="J6" s="1" t="s">
        <v>13</v>
      </c>
    </row>
    <row r="7" spans="2:11" s="2" customFormat="1" ht="50.4" customHeight="1" thickTop="1" x14ac:dyDescent="0.25">
      <c r="B7" s="34" t="s">
        <v>31</v>
      </c>
      <c r="C7" s="35"/>
      <c r="D7" s="35"/>
      <c r="E7" s="36"/>
      <c r="F7" s="37" t="s">
        <v>27</v>
      </c>
      <c r="G7" s="35"/>
      <c r="H7" s="35"/>
      <c r="I7" s="35"/>
      <c r="J7" s="38" t="s">
        <v>18</v>
      </c>
    </row>
    <row r="8" spans="2:11" ht="33.75" customHeight="1" x14ac:dyDescent="0.25">
      <c r="B8" s="3" t="s">
        <v>15</v>
      </c>
      <c r="C8" s="4" t="s">
        <v>16</v>
      </c>
      <c r="D8" s="4" t="s">
        <v>1</v>
      </c>
      <c r="E8" s="6" t="s">
        <v>17</v>
      </c>
      <c r="F8" s="5" t="s">
        <v>15</v>
      </c>
      <c r="G8" s="4" t="s">
        <v>16</v>
      </c>
      <c r="H8" s="4" t="s">
        <v>1</v>
      </c>
      <c r="I8" s="4" t="s">
        <v>17</v>
      </c>
      <c r="J8" s="39"/>
    </row>
    <row r="9" spans="2:11" ht="53.25" customHeight="1" thickBot="1" x14ac:dyDescent="0.3">
      <c r="B9" s="19">
        <v>38042</v>
      </c>
      <c r="C9" s="19">
        <v>31073</v>
      </c>
      <c r="D9" s="19">
        <v>2241551.2680000002</v>
      </c>
      <c r="E9" s="19">
        <v>72.138231519325458</v>
      </c>
      <c r="F9" s="19">
        <v>36804</v>
      </c>
      <c r="G9" s="19">
        <v>32031</v>
      </c>
      <c r="H9" s="19">
        <v>2155945.6860000002</v>
      </c>
      <c r="I9" s="19">
        <v>67.308097967593895</v>
      </c>
      <c r="J9" s="33">
        <v>3.9706743335833704E-2</v>
      </c>
      <c r="K9" s="32"/>
    </row>
    <row r="10" spans="2:11" ht="13.8" thickTop="1" x14ac:dyDescent="0.25"/>
  </sheetData>
  <mergeCells count="6">
    <mergeCell ref="B7:E7"/>
    <mergeCell ref="F7:I7"/>
    <mergeCell ref="J7:J8"/>
    <mergeCell ref="B4:J4"/>
    <mergeCell ref="B2:J2"/>
    <mergeCell ref="B5:J5"/>
  </mergeCells>
  <printOptions horizontalCentered="1"/>
  <pageMargins left="7.874015748031496E-2" right="0.11811023622047245" top="1.3779527559055118" bottom="0.1574803149606299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9B1-1E48-4E07-B838-C3EB22EE7C6D}">
  <sheetPr>
    <pageSetUpPr fitToPage="1"/>
  </sheetPr>
  <dimension ref="A1:G18"/>
  <sheetViews>
    <sheetView topLeftCell="A2" zoomScaleNormal="100" workbookViewId="0">
      <selection activeCell="E17" sqref="E17"/>
    </sheetView>
  </sheetViews>
  <sheetFormatPr defaultRowHeight="13.2" x14ac:dyDescent="0.25"/>
  <cols>
    <col min="1" max="1" width="30.33203125" customWidth="1"/>
    <col min="2" max="2" width="10.6640625" customWidth="1"/>
    <col min="3" max="3" width="12.6640625" customWidth="1"/>
    <col min="4" max="4" width="10.6640625" customWidth="1"/>
    <col min="5" max="5" width="12.6640625" customWidth="1"/>
    <col min="6" max="6" width="10.5546875" customWidth="1"/>
    <col min="7" max="7" width="13" customWidth="1"/>
  </cols>
  <sheetData>
    <row r="1" spans="1:7" ht="19.95" customHeight="1" x14ac:dyDescent="0.25"/>
    <row r="2" spans="1:7" ht="33" customHeight="1" x14ac:dyDescent="0.25">
      <c r="A2" s="43" t="s">
        <v>14</v>
      </c>
      <c r="B2" s="43"/>
      <c r="C2" s="43"/>
      <c r="D2" s="43"/>
      <c r="E2" s="43"/>
      <c r="F2" s="43"/>
      <c r="G2" s="43"/>
    </row>
    <row r="3" spans="1:7" ht="24" customHeight="1" x14ac:dyDescent="0.25"/>
    <row r="4" spans="1:7" ht="29.4" customHeight="1" x14ac:dyDescent="0.25">
      <c r="A4" s="42" t="s">
        <v>29</v>
      </c>
      <c r="B4" s="40"/>
      <c r="C4" s="40"/>
      <c r="D4" s="40"/>
      <c r="E4" s="40"/>
      <c r="F4" s="40"/>
      <c r="G4" s="40"/>
    </row>
    <row r="5" spans="1:7" ht="22.95" customHeight="1" x14ac:dyDescent="0.25">
      <c r="A5" s="42" t="s">
        <v>24</v>
      </c>
      <c r="B5" s="42"/>
      <c r="C5" s="42"/>
      <c r="D5" s="42"/>
      <c r="E5" s="42"/>
      <c r="F5" s="42"/>
      <c r="G5" s="42"/>
    </row>
    <row r="6" spans="1:7" ht="22.95" customHeight="1" thickBot="1" x14ac:dyDescent="0.3">
      <c r="G6" s="1" t="s">
        <v>13</v>
      </c>
    </row>
    <row r="7" spans="1:7" ht="50.4" customHeight="1" thickTop="1" x14ac:dyDescent="0.25">
      <c r="A7" s="48" t="s">
        <v>25</v>
      </c>
      <c r="B7" s="49"/>
      <c r="C7" s="49"/>
      <c r="D7" s="49"/>
      <c r="E7" s="49"/>
      <c r="F7" s="49"/>
      <c r="G7" s="50"/>
    </row>
    <row r="8" spans="1:7" ht="27" customHeight="1" x14ac:dyDescent="0.25">
      <c r="A8" s="45" t="s">
        <v>3</v>
      </c>
      <c r="B8" s="44">
        <v>2025</v>
      </c>
      <c r="C8" s="44"/>
      <c r="D8" s="51">
        <v>2024</v>
      </c>
      <c r="E8" s="52"/>
      <c r="F8" s="46" t="s">
        <v>19</v>
      </c>
      <c r="G8" s="47"/>
    </row>
    <row r="9" spans="1:7" ht="24.9" customHeight="1" x14ac:dyDescent="0.25">
      <c r="A9" s="45"/>
      <c r="B9" s="4" t="s">
        <v>0</v>
      </c>
      <c r="C9" s="4" t="s">
        <v>1</v>
      </c>
      <c r="D9" s="4" t="s">
        <v>0</v>
      </c>
      <c r="E9" s="4" t="s">
        <v>1</v>
      </c>
      <c r="F9" s="4" t="s">
        <v>0</v>
      </c>
      <c r="G9" s="10" t="s">
        <v>1</v>
      </c>
    </row>
    <row r="10" spans="1:7" ht="24.9" customHeight="1" x14ac:dyDescent="0.25">
      <c r="A10" s="7" t="s">
        <v>20</v>
      </c>
      <c r="B10" s="15">
        <v>1853</v>
      </c>
      <c r="C10" s="15">
        <v>196255.12226999996</v>
      </c>
      <c r="D10" s="15">
        <v>1508</v>
      </c>
      <c r="E10" s="15">
        <v>165220.59128801932</v>
      </c>
      <c r="F10" s="26">
        <f>B10/D10-1</f>
        <v>0.22877984084880643</v>
      </c>
      <c r="G10" s="27">
        <f>C10/E10-1</f>
        <v>0.18783694417289665</v>
      </c>
    </row>
    <row r="11" spans="1:7" ht="24.9" customHeight="1" x14ac:dyDescent="0.25">
      <c r="A11" s="7" t="s">
        <v>4</v>
      </c>
      <c r="B11" s="15">
        <v>1070</v>
      </c>
      <c r="C11" s="15">
        <v>35823.404260000003</v>
      </c>
      <c r="D11" s="15">
        <v>1228</v>
      </c>
      <c r="E11" s="15">
        <v>43006.347641980683</v>
      </c>
      <c r="F11" s="26">
        <f t="shared" ref="F11:F16" si="0">B11/D11-1</f>
        <v>-0.12866449511400646</v>
      </c>
      <c r="G11" s="27">
        <f t="shared" ref="G11:G16" si="1">C11/E11-1</f>
        <v>-0.16702053942774353</v>
      </c>
    </row>
    <row r="12" spans="1:7" ht="24.9" customHeight="1" x14ac:dyDescent="0.25">
      <c r="A12" s="7" t="s">
        <v>5</v>
      </c>
      <c r="B12" s="15">
        <v>19969</v>
      </c>
      <c r="C12" s="15">
        <v>933205.02445000014</v>
      </c>
      <c r="D12" s="15">
        <v>19975</v>
      </c>
      <c r="E12" s="15">
        <v>884984.88361000002</v>
      </c>
      <c r="F12" s="26">
        <f t="shared" si="0"/>
        <v>-3.0037546933670001E-4</v>
      </c>
      <c r="G12" s="27">
        <f t="shared" si="1"/>
        <v>5.4486965521153508E-2</v>
      </c>
    </row>
    <row r="13" spans="1:7" ht="24.9" customHeight="1" x14ac:dyDescent="0.25">
      <c r="A13" s="7" t="s">
        <v>6</v>
      </c>
      <c r="B13" s="14">
        <v>3866</v>
      </c>
      <c r="C13" s="14">
        <v>545327.78471000004</v>
      </c>
      <c r="D13" s="14">
        <v>3806</v>
      </c>
      <c r="E13" s="14">
        <v>524916.73437999992</v>
      </c>
      <c r="F13" s="26">
        <f t="shared" si="0"/>
        <v>1.5764582238570579E-2</v>
      </c>
      <c r="G13" s="27">
        <f t="shared" si="1"/>
        <v>3.8884358209894776E-2</v>
      </c>
    </row>
    <row r="14" spans="1:7" ht="24.9" customHeight="1" x14ac:dyDescent="0.25">
      <c r="A14" s="7" t="s">
        <v>7</v>
      </c>
      <c r="B14" s="14">
        <v>4</v>
      </c>
      <c r="C14" s="14">
        <v>16477.718959999998</v>
      </c>
      <c r="D14" s="14">
        <v>8</v>
      </c>
      <c r="E14" s="14">
        <v>1519.5223699999999</v>
      </c>
      <c r="F14" s="26">
        <f t="shared" ref="F14" si="2">B14/D14-1</f>
        <v>-0.5</v>
      </c>
      <c r="G14" s="27">
        <f t="shared" ref="G14" si="3">C14/E14-1</f>
        <v>9.8440120957218937</v>
      </c>
    </row>
    <row r="15" spans="1:7" ht="24.9" customHeight="1" thickBot="1" x14ac:dyDescent="0.3">
      <c r="A15" s="8" t="s">
        <v>8</v>
      </c>
      <c r="B15" s="16">
        <v>3131</v>
      </c>
      <c r="C15" s="16">
        <v>440148.30342000013</v>
      </c>
      <c r="D15" s="16">
        <v>3410</v>
      </c>
      <c r="E15" s="16">
        <v>374605.38939000008</v>
      </c>
      <c r="F15" s="30">
        <f t="shared" si="0"/>
        <v>-8.181818181818179E-2</v>
      </c>
      <c r="G15" s="31">
        <f t="shared" si="1"/>
        <v>0.17496521909823248</v>
      </c>
    </row>
    <row r="16" spans="1:7" ht="24.9" customHeight="1" thickBot="1" x14ac:dyDescent="0.3">
      <c r="A16" s="9" t="s">
        <v>2</v>
      </c>
      <c r="B16" s="17">
        <f>SUM(B10:B15)</f>
        <v>29893</v>
      </c>
      <c r="C16" s="17">
        <f>SUM(C10:C15)</f>
        <v>2167237.3580700001</v>
      </c>
      <c r="D16" s="17">
        <f>SUM(D10:D15)</f>
        <v>29935</v>
      </c>
      <c r="E16" s="17">
        <f>SUM(E10:E15)</f>
        <v>1994253.4686799999</v>
      </c>
      <c r="F16" s="28">
        <f t="shared" si="0"/>
        <v>-1.4030399198262655E-3</v>
      </c>
      <c r="G16" s="29">
        <f t="shared" si="1"/>
        <v>8.6741175134823045E-2</v>
      </c>
    </row>
    <row r="17" spans="1:1" ht="13.8" thickTop="1" x14ac:dyDescent="0.25"/>
    <row r="18" spans="1:1" x14ac:dyDescent="0.25">
      <c r="A18" t="s">
        <v>28</v>
      </c>
    </row>
  </sheetData>
  <mergeCells count="8">
    <mergeCell ref="A2:G2"/>
    <mergeCell ref="B8:C8"/>
    <mergeCell ref="A8:A9"/>
    <mergeCell ref="F8:G8"/>
    <mergeCell ref="A7:G7"/>
    <mergeCell ref="A4:G4"/>
    <mergeCell ref="D8:E8"/>
    <mergeCell ref="A5:G5"/>
  </mergeCells>
  <printOptions horizontalCentered="1"/>
  <pageMargins left="7.874015748031496E-2" right="0.11811023622047245" top="1.3779527559055118" bottom="0.15748031496062992" header="0" footer="0"/>
  <pageSetup paperSize="9" scale="9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EAA-6CB8-406F-B774-2BEBCE198BAC}">
  <sheetPr>
    <pageSetUpPr fitToPage="1"/>
  </sheetPr>
  <dimension ref="A1:G17"/>
  <sheetViews>
    <sheetView topLeftCell="A2" zoomScaleNormal="100" workbookViewId="0">
      <selection activeCell="F18" sqref="F18"/>
    </sheetView>
  </sheetViews>
  <sheetFormatPr defaultRowHeight="13.2" x14ac:dyDescent="0.25"/>
  <cols>
    <col min="1" max="1" width="27" customWidth="1"/>
    <col min="2" max="2" width="10.44140625" customWidth="1"/>
    <col min="3" max="3" width="12.88671875" customWidth="1"/>
    <col min="4" max="4" width="10.33203125" customWidth="1"/>
    <col min="5" max="5" width="12.6640625" customWidth="1"/>
    <col min="6" max="6" width="10.88671875" customWidth="1"/>
    <col min="7" max="7" width="12.88671875" customWidth="1"/>
  </cols>
  <sheetData>
    <row r="1" spans="1:7" ht="19.95" customHeight="1" x14ac:dyDescent="0.25"/>
    <row r="2" spans="1:7" ht="30.6" customHeight="1" x14ac:dyDescent="0.25">
      <c r="A2" s="43" t="s">
        <v>14</v>
      </c>
      <c r="B2" s="43"/>
      <c r="C2" s="43"/>
      <c r="D2" s="43"/>
      <c r="E2" s="43"/>
      <c r="F2" s="43"/>
      <c r="G2" s="43"/>
    </row>
    <row r="3" spans="1:7" ht="24" customHeight="1" x14ac:dyDescent="0.25"/>
    <row r="4" spans="1:7" ht="31.2" customHeight="1" x14ac:dyDescent="0.25">
      <c r="A4" s="40" t="s">
        <v>30</v>
      </c>
      <c r="B4" s="40"/>
      <c r="C4" s="40"/>
      <c r="D4" s="40"/>
      <c r="E4" s="40"/>
      <c r="F4" s="40"/>
      <c r="G4" s="40"/>
    </row>
    <row r="5" spans="1:7" ht="23.4" customHeight="1" x14ac:dyDescent="0.25">
      <c r="A5" s="42" t="s">
        <v>24</v>
      </c>
      <c r="B5" s="42"/>
      <c r="C5" s="42"/>
      <c r="D5" s="42"/>
      <c r="E5" s="42"/>
      <c r="F5" s="42"/>
      <c r="G5" s="42"/>
    </row>
    <row r="6" spans="1:7" ht="25.2" customHeight="1" thickBot="1" x14ac:dyDescent="0.3">
      <c r="G6" s="1" t="s">
        <v>13</v>
      </c>
    </row>
    <row r="7" spans="1:7" ht="50.4" customHeight="1" thickTop="1" x14ac:dyDescent="0.25">
      <c r="A7" s="48" t="s">
        <v>26</v>
      </c>
      <c r="B7" s="49"/>
      <c r="C7" s="49"/>
      <c r="D7" s="49"/>
      <c r="E7" s="49"/>
      <c r="F7" s="49"/>
      <c r="G7" s="50"/>
    </row>
    <row r="8" spans="1:7" ht="27" customHeight="1" x14ac:dyDescent="0.25">
      <c r="A8" s="45" t="s">
        <v>3</v>
      </c>
      <c r="B8" s="44">
        <v>2025</v>
      </c>
      <c r="C8" s="44"/>
      <c r="D8" s="51">
        <v>2024</v>
      </c>
      <c r="E8" s="52"/>
      <c r="F8" s="54" t="s">
        <v>19</v>
      </c>
      <c r="G8" s="55"/>
    </row>
    <row r="9" spans="1:7" ht="24.9" customHeight="1" x14ac:dyDescent="0.25">
      <c r="A9" s="53"/>
      <c r="B9" s="13" t="s">
        <v>21</v>
      </c>
      <c r="C9" s="4" t="s">
        <v>1</v>
      </c>
      <c r="D9" s="13" t="s">
        <v>21</v>
      </c>
      <c r="E9" s="4" t="s">
        <v>1</v>
      </c>
      <c r="F9" s="13" t="s">
        <v>21</v>
      </c>
      <c r="G9" s="10" t="s">
        <v>1</v>
      </c>
    </row>
    <row r="10" spans="1:7" ht="24.9" customHeight="1" x14ac:dyDescent="0.25">
      <c r="A10" s="7" t="s">
        <v>9</v>
      </c>
      <c r="B10" s="15">
        <v>8294</v>
      </c>
      <c r="C10" s="15">
        <v>166137.50822999998</v>
      </c>
      <c r="D10" s="15">
        <v>6995</v>
      </c>
      <c r="E10" s="15">
        <v>177674.79686999999</v>
      </c>
      <c r="F10" s="20">
        <f>B10/D10-1</f>
        <v>0.18570407433881342</v>
      </c>
      <c r="G10" s="21">
        <f>C10/E10-1</f>
        <v>-6.493486326280451E-2</v>
      </c>
    </row>
    <row r="11" spans="1:7" ht="24.9" customHeight="1" x14ac:dyDescent="0.25">
      <c r="A11" s="7" t="s">
        <v>10</v>
      </c>
      <c r="B11" s="15">
        <v>3814</v>
      </c>
      <c r="C11" s="15">
        <v>108775.25801000001</v>
      </c>
      <c r="D11" s="15">
        <v>5340</v>
      </c>
      <c r="E11" s="15">
        <v>128190.43114999999</v>
      </c>
      <c r="F11" s="20">
        <f t="shared" ref="F11:F15" si="0">B11/D11-1</f>
        <v>-0.28576779026217225</v>
      </c>
      <c r="G11" s="21">
        <f t="shared" ref="G11:G15" si="1">C11/E11-1</f>
        <v>-0.15145571292510618</v>
      </c>
    </row>
    <row r="12" spans="1:7" ht="24.9" customHeight="1" x14ac:dyDescent="0.25">
      <c r="A12" s="7" t="s">
        <v>11</v>
      </c>
      <c r="B12" s="15">
        <v>2860</v>
      </c>
      <c r="C12" s="15">
        <v>105259.4225</v>
      </c>
      <c r="D12" s="15">
        <v>2778</v>
      </c>
      <c r="E12" s="15">
        <v>79673.33309</v>
      </c>
      <c r="F12" s="20">
        <f t="shared" si="0"/>
        <v>2.9517638588912876E-2</v>
      </c>
      <c r="G12" s="21">
        <f t="shared" si="1"/>
        <v>0.32113742977336757</v>
      </c>
    </row>
    <row r="13" spans="1:7" ht="24.9" customHeight="1" x14ac:dyDescent="0.25">
      <c r="A13" s="7" t="s">
        <v>12</v>
      </c>
      <c r="B13" s="15">
        <v>2299</v>
      </c>
      <c r="C13" s="15">
        <v>81833.448690000005</v>
      </c>
      <c r="D13" s="15">
        <v>2226</v>
      </c>
      <c r="E13" s="15">
        <v>61896.343159999997</v>
      </c>
      <c r="F13" s="20">
        <f t="shared" si="0"/>
        <v>3.2794249775381923E-2</v>
      </c>
      <c r="G13" s="21">
        <f t="shared" si="1"/>
        <v>0.32210474015344093</v>
      </c>
    </row>
    <row r="14" spans="1:7" ht="24.9" customHeight="1" thickBot="1" x14ac:dyDescent="0.3">
      <c r="A14" s="12" t="s">
        <v>8</v>
      </c>
      <c r="B14" s="18">
        <v>33</v>
      </c>
      <c r="C14" s="18">
        <v>2120.2619900000004</v>
      </c>
      <c r="D14" s="18">
        <v>466</v>
      </c>
      <c r="E14" s="18">
        <v>31581.433489999999</v>
      </c>
      <c r="F14" s="24">
        <f t="shared" si="0"/>
        <v>-0.92918454935622319</v>
      </c>
      <c r="G14" s="22">
        <f t="shared" si="1"/>
        <v>-0.93286365577194696</v>
      </c>
    </row>
    <row r="15" spans="1:7" ht="24.9" customHeight="1" thickBot="1" x14ac:dyDescent="0.3">
      <c r="A15" s="11" t="s">
        <v>2</v>
      </c>
      <c r="B15" s="17">
        <f>SUM(B10:B14)</f>
        <v>17300</v>
      </c>
      <c r="C15" s="17">
        <f>SUM(C10:C14)</f>
        <v>464125.89941999997</v>
      </c>
      <c r="D15" s="17">
        <f>SUM(D10:D14)</f>
        <v>17805</v>
      </c>
      <c r="E15" s="17">
        <f>SUM(E10:E14)</f>
        <v>479016.33776000002</v>
      </c>
      <c r="F15" s="25">
        <f t="shared" si="0"/>
        <v>-2.8362819432743658E-2</v>
      </c>
      <c r="G15" s="23">
        <f t="shared" si="1"/>
        <v>-3.1085449840044022E-2</v>
      </c>
    </row>
    <row r="16" spans="1:7" ht="13.8" thickTop="1" x14ac:dyDescent="0.25"/>
    <row r="17" spans="1:1" x14ac:dyDescent="0.25">
      <c r="A17" t="s">
        <v>28</v>
      </c>
    </row>
  </sheetData>
  <mergeCells count="8">
    <mergeCell ref="A2:G2"/>
    <mergeCell ref="A4:G4"/>
    <mergeCell ref="A7:G7"/>
    <mergeCell ref="A8:A9"/>
    <mergeCell ref="B8:C8"/>
    <mergeCell ref="D8:E8"/>
    <mergeCell ref="F8:G8"/>
    <mergeCell ref="A5:G5"/>
  </mergeCells>
  <printOptions horizontalCentered="1"/>
  <pageMargins left="7.874015748031496E-2" right="0.11811023622047245" top="1.3779527559055118" bottom="0.15748031496062992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7" ma:contentTypeDescription="Create a new document." ma:contentTypeScope="" ma:versionID="6db874f69895a147705a94e0726cd736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4aef989f4b761a44c1b116c4b7b27e47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34E50-2F07-4428-8F40-76F7C95DC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27E14-9564-479E-8B64-DE00F17695FD}">
  <ds:schemaRefs>
    <ds:schemaRef ds:uri="5caade65-2151-49a1-bae9-a94299d05e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2b43947-eade-4cad-8c29-0ac7bba0cfb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Mob - Prod.</vt:lpstr>
      <vt:lpstr>Mapa Mob - Tipo Equip.</vt:lpstr>
      <vt:lpstr>Mapa Mob - Veículos Ligeiros</vt:lpstr>
      <vt:lpstr>'Mapa Mob - Prod.'!Área_de_Impressão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2024-01-18T09:51:27Z</cp:lastPrinted>
  <dcterms:created xsi:type="dcterms:W3CDTF">2006-02-02T10:42:17Z</dcterms:created>
  <dcterms:modified xsi:type="dcterms:W3CDTF">2026-03-27T15:07:44Z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